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0755" windowHeight="4395" activeTab="1"/>
  </bookViews>
  <sheets>
    <sheet name="2018年制冷国赛选拔赛及国赛预算" sheetId="10" r:id="rId1"/>
    <sheet name="Sheet1" sheetId="11" r:id="rId2"/>
  </sheets>
  <calcPr calcId="144525"/>
</workbook>
</file>

<file path=xl/calcChain.xml><?xml version="1.0" encoding="utf-8"?>
<calcChain xmlns="http://schemas.openxmlformats.org/spreadsheetml/2006/main">
  <c r="F49" i="10" l="1"/>
  <c r="F48" i="10"/>
  <c r="F4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32" i="10" l="1"/>
  <c r="F36" i="10"/>
  <c r="F35" i="10"/>
  <c r="F6" i="10" l="1"/>
  <c r="F43" i="10"/>
  <c r="F37" i="10" l="1"/>
</calcChain>
</file>

<file path=xl/sharedStrings.xml><?xml version="1.0" encoding="utf-8"?>
<sst xmlns="http://schemas.openxmlformats.org/spreadsheetml/2006/main" count="164" uniqueCount="98">
  <si>
    <t>项目</t>
  </si>
  <si>
    <t>金额</t>
  </si>
  <si>
    <t>分赛项</t>
  </si>
  <si>
    <t>设备及软件名称</t>
  </si>
  <si>
    <t>数量</t>
  </si>
  <si>
    <t>单位</t>
  </si>
  <si>
    <t>单价</t>
  </si>
  <si>
    <t>小计</t>
  </si>
  <si>
    <t>二、耗材</t>
    <phoneticPr fontId="23" type="noConversion"/>
  </si>
  <si>
    <t>耗材名称</t>
  </si>
  <si>
    <t>瓶</t>
  </si>
  <si>
    <t>个</t>
  </si>
  <si>
    <t>设备接线φ0.75</t>
  </si>
  <si>
    <t>盘</t>
  </si>
  <si>
    <t>包</t>
  </si>
  <si>
    <t>公斤</t>
  </si>
  <si>
    <t>铜管φ9.52</t>
  </si>
  <si>
    <t>三、专家费用</t>
    <phoneticPr fontId="23" type="noConversion"/>
  </si>
  <si>
    <t>专家数量</t>
  </si>
  <si>
    <t>四、差旅费用</t>
    <phoneticPr fontId="23" type="noConversion"/>
  </si>
  <si>
    <t>人数</t>
  </si>
  <si>
    <t>天数</t>
  </si>
  <si>
    <t>食宿
费用</t>
  </si>
  <si>
    <t>交通
费用</t>
  </si>
  <si>
    <t>一、设备及软件</t>
    <phoneticPr fontId="23" type="noConversion"/>
  </si>
  <si>
    <t>氮气</t>
  </si>
  <si>
    <t>氧气</t>
  </si>
  <si>
    <t>选拔赛</t>
    <phoneticPr fontId="27" type="noConversion"/>
  </si>
  <si>
    <t>国赛</t>
    <phoneticPr fontId="27" type="noConversion"/>
  </si>
  <si>
    <t>金额</t>
    <phoneticPr fontId="27" type="noConversion"/>
  </si>
  <si>
    <t>差旅费用</t>
    <phoneticPr fontId="23" type="noConversion"/>
  </si>
  <si>
    <t>指导费用</t>
    <phoneticPr fontId="23" type="noConversion"/>
  </si>
  <si>
    <t>外出对抗训练</t>
    <phoneticPr fontId="27" type="noConversion"/>
  </si>
  <si>
    <t>总计</t>
    <phoneticPr fontId="23" type="noConversion"/>
  </si>
  <si>
    <t>外出参赛(选拔赛两次、国赛)</t>
    <phoneticPr fontId="27" type="noConversion"/>
  </si>
  <si>
    <t>五、其它费用</t>
  </si>
  <si>
    <t>说明</t>
  </si>
  <si>
    <t>山东省高水平协作训练</t>
    <phoneticPr fontId="27" type="noConversion"/>
  </si>
  <si>
    <t>山东省高水平训练缴费</t>
    <phoneticPr fontId="27" type="noConversion"/>
  </si>
  <si>
    <t>赛前会议</t>
    <phoneticPr fontId="27" type="noConversion"/>
  </si>
  <si>
    <t>制冷剂R134a</t>
  </si>
  <si>
    <t>电源导线φ1.0</t>
  </si>
  <si>
    <t>扎带3*120mm</t>
  </si>
  <si>
    <t>热缩管φ3</t>
  </si>
  <si>
    <t>焊锡丝φ1.5mm</t>
  </si>
  <si>
    <t>丁烷280ml</t>
  </si>
  <si>
    <t>铜管φ6.35</t>
    <phoneticPr fontId="23" type="noConversion"/>
  </si>
  <si>
    <t>毛细管</t>
    <phoneticPr fontId="23" type="noConversion"/>
  </si>
  <si>
    <t>公斤</t>
    <phoneticPr fontId="23" type="noConversion"/>
  </si>
  <si>
    <t>电磁阀1020/2</t>
    <phoneticPr fontId="23" type="noConversion"/>
  </si>
  <si>
    <t>个</t>
    <phoneticPr fontId="23" type="noConversion"/>
  </si>
  <si>
    <t>塞垫子</t>
    <phoneticPr fontId="23" type="noConversion"/>
  </si>
  <si>
    <t>PT100传感器</t>
    <phoneticPr fontId="23" type="noConversion"/>
  </si>
  <si>
    <t>自粘胶</t>
    <phoneticPr fontId="23" type="noConversion"/>
  </si>
  <si>
    <t>米</t>
    <phoneticPr fontId="23" type="noConversion"/>
  </si>
  <si>
    <t>φ6.35三通</t>
    <phoneticPr fontId="23" type="noConversion"/>
  </si>
  <si>
    <t>φ9.52三通</t>
    <phoneticPr fontId="23" type="noConversion"/>
  </si>
  <si>
    <t>φ6.35纳子</t>
    <phoneticPr fontId="23" type="noConversion"/>
  </si>
  <si>
    <t>φ9.52纳子</t>
    <phoneticPr fontId="23" type="noConversion"/>
  </si>
  <si>
    <t>保温管</t>
    <phoneticPr fontId="23" type="noConversion"/>
  </si>
  <si>
    <t>包</t>
    <phoneticPr fontId="23" type="noConversion"/>
  </si>
  <si>
    <t>冷压端子</t>
    <phoneticPr fontId="23" type="noConversion"/>
  </si>
  <si>
    <t>台</t>
    <phoneticPr fontId="27" type="noConversion"/>
  </si>
  <si>
    <t>XK-ZLZR1A型空调制冷综合实训装置</t>
    <phoneticPr fontId="27" type="noConversion"/>
  </si>
  <si>
    <t>专家食宿费</t>
    <phoneticPr fontId="27" type="noConversion"/>
  </si>
  <si>
    <t xml:space="preserve">2019年国赛制冷选拔赛及国赛预算
 </t>
    <phoneticPr fontId="23" type="noConversion"/>
  </si>
  <si>
    <t xml:space="preserve">2019年制冷国赛耗材清单
 </t>
    <phoneticPr fontId="23" type="noConversion"/>
  </si>
  <si>
    <t>规格型号</t>
    <phoneticPr fontId="35" type="noConversion"/>
  </si>
  <si>
    <t>制冷剂</t>
    <phoneticPr fontId="35" type="noConversion"/>
  </si>
  <si>
    <t>R134a</t>
    <phoneticPr fontId="35" type="noConversion"/>
  </si>
  <si>
    <t>φ0.75</t>
    <phoneticPr fontId="35" type="noConversion"/>
  </si>
  <si>
    <t>电源导线</t>
    <phoneticPr fontId="35" type="noConversion"/>
  </si>
  <si>
    <t>φ1.0</t>
    <phoneticPr fontId="35" type="noConversion"/>
  </si>
  <si>
    <t>设备接线</t>
    <phoneticPr fontId="35" type="noConversion"/>
  </si>
  <si>
    <t>扎带</t>
    <phoneticPr fontId="35" type="noConversion"/>
  </si>
  <si>
    <t>3*120mm</t>
    <phoneticPr fontId="35" type="noConversion"/>
  </si>
  <si>
    <t>热缩管</t>
    <phoneticPr fontId="35" type="noConversion"/>
  </si>
  <si>
    <t>φ3</t>
    <phoneticPr fontId="35" type="noConversion"/>
  </si>
  <si>
    <t>铜管</t>
    <phoneticPr fontId="35" type="noConversion"/>
  </si>
  <si>
    <t>φ9.52</t>
    <phoneticPr fontId="35" type="noConversion"/>
  </si>
  <si>
    <t>铜管</t>
    <phoneticPr fontId="23" type="noConversion"/>
  </si>
  <si>
    <t>φ6.35</t>
    <phoneticPr fontId="35" type="noConversion"/>
  </si>
  <si>
    <t>焊锡丝</t>
    <phoneticPr fontId="35" type="noConversion"/>
  </si>
  <si>
    <t>φ1.5mm</t>
    <phoneticPr fontId="35" type="noConversion"/>
  </si>
  <si>
    <t>丁烷</t>
    <phoneticPr fontId="35" type="noConversion"/>
  </si>
  <si>
    <t>280ml</t>
    <phoneticPr fontId="35" type="noConversion"/>
  </si>
  <si>
    <t>电磁阀</t>
    <phoneticPr fontId="23" type="noConversion"/>
  </si>
  <si>
    <t>1020/2</t>
    <phoneticPr fontId="35" type="noConversion"/>
  </si>
  <si>
    <t>传感器</t>
    <phoneticPr fontId="23" type="noConversion"/>
  </si>
  <si>
    <t>三通</t>
    <phoneticPr fontId="23" type="noConversion"/>
  </si>
  <si>
    <t>纳子</t>
    <phoneticPr fontId="23" type="noConversion"/>
  </si>
  <si>
    <t>φ1</t>
    <phoneticPr fontId="35" type="noConversion"/>
  </si>
  <si>
    <t>序号</t>
    <phoneticPr fontId="35" type="noConversion"/>
  </si>
  <si>
    <t>φ4</t>
    <phoneticPr fontId="35" type="noConversion"/>
  </si>
  <si>
    <t>Pt100</t>
    <phoneticPr fontId="35" type="noConversion"/>
  </si>
  <si>
    <t>φ2</t>
    <phoneticPr fontId="35" type="noConversion"/>
  </si>
  <si>
    <t>国标</t>
    <phoneticPr fontId="35" type="noConversion"/>
  </si>
  <si>
    <t>国标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</si>
</sst>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6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Tahoma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20"/>
      <name val="Tahoma"/>
      <family val="2"/>
    </font>
    <font>
      <sz val="11"/>
      <color indexed="20"/>
      <name val="Tahoma"/>
      <family val="2"/>
    </font>
    <font>
      <sz val="11"/>
      <color indexed="8"/>
      <name val="宋体"/>
      <family val="3"/>
      <charset val="134"/>
    </font>
    <font>
      <sz val="11"/>
      <color indexed="17"/>
      <name val="Tahoma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b/>
      <sz val="12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6"/>
      <name val="宋体"/>
      <family val="3"/>
      <charset val="134"/>
      <scheme val="minor"/>
    </font>
    <font>
      <sz val="12"/>
      <color indexed="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" fillId="0" borderId="0"/>
    <xf numFmtId="0" fontId="24" fillId="0" borderId="0"/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>
      <alignment vertical="center"/>
    </xf>
    <xf numFmtId="0" fontId="24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5" fillId="19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" fillId="25" borderId="9" applyNumberFormat="0" applyFont="0" applyAlignment="0" applyProtection="0">
      <alignment vertical="center"/>
    </xf>
    <xf numFmtId="0" fontId="24" fillId="25" borderId="9" applyNumberFormat="0" applyFont="0" applyAlignment="0" applyProtection="0">
      <alignment vertical="center"/>
    </xf>
    <xf numFmtId="0" fontId="1" fillId="25" borderId="9" applyNumberFormat="0" applyFont="0" applyAlignment="0" applyProtection="0">
      <alignment vertical="center"/>
    </xf>
    <xf numFmtId="0" fontId="24" fillId="25" borderId="9" applyNumberFormat="0" applyFont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>
      <alignment vertical="center"/>
    </xf>
    <xf numFmtId="0" fontId="22" fillId="0" borderId="10" xfId="266" applyNumberFormat="1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0" fillId="0" borderId="10" xfId="266" applyFont="1" applyBorder="1" applyAlignment="1">
      <alignment horizont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266" applyFont="1" applyBorder="1" applyAlignment="1">
      <alignment horizontal="center"/>
    </xf>
    <xf numFmtId="0" fontId="31" fillId="0" borderId="10" xfId="266" applyNumberFormat="1" applyFont="1" applyFill="1" applyBorder="1" applyAlignment="1">
      <alignment horizontal="center" vertical="center" wrapText="1"/>
    </xf>
    <xf numFmtId="0" fontId="22" fillId="0" borderId="0" xfId="266" applyNumberFormat="1" applyFont="1" applyFill="1" applyBorder="1" applyAlignment="1">
      <alignment horizontal="center" vertical="center" wrapText="1"/>
    </xf>
    <xf numFmtId="0" fontId="30" fillId="0" borderId="10" xfId="266" applyFont="1" applyFill="1" applyBorder="1" applyAlignment="1">
      <alignment horizontal="center" wrapText="1"/>
    </xf>
    <xf numFmtId="0" fontId="29" fillId="0" borderId="10" xfId="0" applyFont="1" applyBorder="1">
      <alignment vertical="center"/>
    </xf>
    <xf numFmtId="0" fontId="30" fillId="0" borderId="10" xfId="266" applyFont="1" applyBorder="1" applyAlignment="1">
      <alignment horizontal="center" vertical="center"/>
    </xf>
    <xf numFmtId="0" fontId="22" fillId="0" borderId="10" xfId="266" applyNumberFormat="1" applyFont="1" applyFill="1" applyBorder="1" applyAlignment="1">
      <alignment horizontal="center" vertical="center" wrapText="1"/>
    </xf>
    <xf numFmtId="0" fontId="22" fillId="0" borderId="10" xfId="266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 wrapText="1"/>
    </xf>
    <xf numFmtId="176" fontId="30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justify" vertical="center" wrapText="1"/>
    </xf>
    <xf numFmtId="0" fontId="30" fillId="0" borderId="10" xfId="450" applyFont="1" applyBorder="1">
      <alignment vertical="center"/>
    </xf>
    <xf numFmtId="0" fontId="30" fillId="0" borderId="10" xfId="450" applyFont="1" applyBorder="1" applyAlignment="1">
      <alignment horizontal="center" vertical="center"/>
    </xf>
    <xf numFmtId="0" fontId="30" fillId="0" borderId="10" xfId="450" applyFont="1" applyFill="1" applyBorder="1" applyAlignment="1">
      <alignment horizontal="center" vertical="center"/>
    </xf>
    <xf numFmtId="0" fontId="22" fillId="0" borderId="10" xfId="266" applyNumberFormat="1" applyFont="1" applyFill="1" applyBorder="1" applyAlignment="1">
      <alignment horizontal="center" vertical="center" wrapText="1"/>
    </xf>
    <xf numFmtId="0" fontId="22" fillId="0" borderId="10" xfId="266" applyNumberFormat="1" applyFont="1" applyFill="1" applyBorder="1" applyAlignment="1">
      <alignment horizontal="center" vertical="center" wrapText="1"/>
    </xf>
    <xf numFmtId="0" fontId="30" fillId="0" borderId="10" xfId="266" applyNumberFormat="1" applyFont="1" applyFill="1" applyBorder="1" applyAlignment="1">
      <alignment horizontal="center" vertical="center" wrapText="1"/>
    </xf>
    <xf numFmtId="0" fontId="22" fillId="0" borderId="14" xfId="266" applyNumberFormat="1" applyFont="1" applyFill="1" applyBorder="1" applyAlignment="1">
      <alignment horizontal="center" vertical="center" wrapText="1"/>
    </xf>
    <xf numFmtId="0" fontId="22" fillId="0" borderId="0" xfId="266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2" fillId="0" borderId="11" xfId="266" applyNumberFormat="1" applyFont="1" applyFill="1" applyBorder="1" applyAlignment="1">
      <alignment horizontal="center" vertical="center" wrapText="1"/>
    </xf>
    <xf numFmtId="0" fontId="22" fillId="0" borderId="12" xfId="266" applyNumberFormat="1" applyFont="1" applyFill="1" applyBorder="1" applyAlignment="1">
      <alignment horizontal="center" vertical="center" wrapText="1"/>
    </xf>
    <xf numFmtId="0" fontId="22" fillId="0" borderId="13" xfId="266" applyNumberFormat="1" applyFont="1" applyFill="1" applyBorder="1" applyAlignment="1">
      <alignment horizontal="center" vertical="center" wrapText="1"/>
    </xf>
    <xf numFmtId="0" fontId="22" fillId="0" borderId="10" xfId="266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32" fillId="0" borderId="0" xfId="266" applyNumberFormat="1" applyFont="1" applyFill="1" applyAlignment="1">
      <alignment horizontal="center" vertical="center" wrapText="1"/>
    </xf>
    <xf numFmtId="0" fontId="32" fillId="0" borderId="14" xfId="266" applyNumberFormat="1" applyFont="1" applyFill="1" applyBorder="1" applyAlignment="1">
      <alignment horizontal="center" vertical="center" wrapText="1"/>
    </xf>
  </cellXfs>
  <cellStyles count="451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标题 1 2" xfId="37"/>
    <cellStyle name="标题 1 3" xfId="38"/>
    <cellStyle name="标题 2 2" xfId="39"/>
    <cellStyle name="标题 2 3" xfId="40"/>
    <cellStyle name="标题 3 2" xfId="41"/>
    <cellStyle name="标题 3 3" xfId="42"/>
    <cellStyle name="标题 4 2" xfId="43"/>
    <cellStyle name="标题 4 3" xfId="44"/>
    <cellStyle name="标题 5" xfId="45"/>
    <cellStyle name="标题 5 2" xfId="46"/>
    <cellStyle name="标题 6" xfId="47"/>
    <cellStyle name="标题 7" xfId="48"/>
    <cellStyle name="差 2" xfId="49"/>
    <cellStyle name="差 3" xfId="50"/>
    <cellStyle name="差_2013年潍坊商校电子商务市赛办赛及省赛备预算" xfId="51"/>
    <cellStyle name="差_2013年潍坊商校物流市赛省赛承办预算" xfId="52"/>
    <cellStyle name="常规" xfId="0" builtinId="0"/>
    <cellStyle name="常规 10" xfId="53"/>
    <cellStyle name="常规 10 10" xfId="54"/>
    <cellStyle name="常规 10 2" xfId="55"/>
    <cellStyle name="常规 10 2 2" xfId="56"/>
    <cellStyle name="常规 10 3" xfId="57"/>
    <cellStyle name="常规 10 3 2" xfId="58"/>
    <cellStyle name="常规 10 4" xfId="59"/>
    <cellStyle name="常规 10 4 2" xfId="60"/>
    <cellStyle name="常规 10 5" xfId="61"/>
    <cellStyle name="常规 10 5 2" xfId="62"/>
    <cellStyle name="常规 10 6" xfId="63"/>
    <cellStyle name="常规 10 6 2" xfId="64"/>
    <cellStyle name="常规 10 7" xfId="65"/>
    <cellStyle name="常规 10 7 2" xfId="66"/>
    <cellStyle name="常规 10 8" xfId="67"/>
    <cellStyle name="常规 10 8 2" xfId="68"/>
    <cellStyle name="常规 10 9" xfId="69"/>
    <cellStyle name="常规 10 9 2" xfId="70"/>
    <cellStyle name="常规 11" xfId="71"/>
    <cellStyle name="常规 11 10" xfId="72"/>
    <cellStyle name="常规 11 2" xfId="73"/>
    <cellStyle name="常规 11 2 2" xfId="74"/>
    <cellStyle name="常规 11 3" xfId="75"/>
    <cellStyle name="常规 11 3 2" xfId="76"/>
    <cellStyle name="常规 11 4" xfId="77"/>
    <cellStyle name="常规 11 4 2" xfId="78"/>
    <cellStyle name="常规 11 5" xfId="79"/>
    <cellStyle name="常规 11 5 2" xfId="80"/>
    <cellStyle name="常规 11 6" xfId="81"/>
    <cellStyle name="常规 11 6 2" xfId="82"/>
    <cellStyle name="常规 11 7" xfId="83"/>
    <cellStyle name="常规 11 7 2" xfId="84"/>
    <cellStyle name="常规 11 8" xfId="85"/>
    <cellStyle name="常规 11 8 2" xfId="86"/>
    <cellStyle name="常规 11 9" xfId="87"/>
    <cellStyle name="常规 11 9 2" xfId="88"/>
    <cellStyle name="常规 12" xfId="89"/>
    <cellStyle name="常规 12 10" xfId="90"/>
    <cellStyle name="常规 12 2" xfId="91"/>
    <cellStyle name="常规 12 2 2" xfId="92"/>
    <cellStyle name="常规 12 3" xfId="93"/>
    <cellStyle name="常规 12 3 2" xfId="94"/>
    <cellStyle name="常规 12 4" xfId="95"/>
    <cellStyle name="常规 12 4 2" xfId="96"/>
    <cellStyle name="常规 12 5" xfId="97"/>
    <cellStyle name="常规 12 5 2" xfId="98"/>
    <cellStyle name="常规 12 6" xfId="99"/>
    <cellStyle name="常规 12 6 2" xfId="100"/>
    <cellStyle name="常规 12 7" xfId="101"/>
    <cellStyle name="常规 12 7 2" xfId="102"/>
    <cellStyle name="常规 12 8" xfId="103"/>
    <cellStyle name="常规 12 8 2" xfId="104"/>
    <cellStyle name="常规 12 9" xfId="105"/>
    <cellStyle name="常规 12 9 2" xfId="106"/>
    <cellStyle name="常规 13" xfId="107"/>
    <cellStyle name="常规 13 10" xfId="108"/>
    <cellStyle name="常规 13 2" xfId="109"/>
    <cellStyle name="常规 13 2 2" xfId="110"/>
    <cellStyle name="常规 13 3" xfId="111"/>
    <cellStyle name="常规 13 3 2" xfId="112"/>
    <cellStyle name="常规 13 4" xfId="113"/>
    <cellStyle name="常规 13 4 2" xfId="114"/>
    <cellStyle name="常规 13 5" xfId="115"/>
    <cellStyle name="常规 13 5 2" xfId="116"/>
    <cellStyle name="常规 13 6" xfId="117"/>
    <cellStyle name="常规 13 6 2" xfId="118"/>
    <cellStyle name="常规 13 7" xfId="119"/>
    <cellStyle name="常规 13 7 2" xfId="120"/>
    <cellStyle name="常规 13 8" xfId="121"/>
    <cellStyle name="常规 13 8 2" xfId="122"/>
    <cellStyle name="常规 13 9" xfId="123"/>
    <cellStyle name="常规 13 9 2" xfId="124"/>
    <cellStyle name="常规 14" xfId="125"/>
    <cellStyle name="常规 14 10" xfId="126"/>
    <cellStyle name="常规 14 2" xfId="127"/>
    <cellStyle name="常规 14 2 2" xfId="128"/>
    <cellStyle name="常规 14 3" xfId="129"/>
    <cellStyle name="常规 14 3 2" xfId="130"/>
    <cellStyle name="常规 14 4" xfId="131"/>
    <cellStyle name="常规 14 4 2" xfId="132"/>
    <cellStyle name="常规 14 5" xfId="133"/>
    <cellStyle name="常规 14 5 2" xfId="134"/>
    <cellStyle name="常规 14 6" xfId="135"/>
    <cellStyle name="常规 14 6 2" xfId="136"/>
    <cellStyle name="常规 14 7" xfId="137"/>
    <cellStyle name="常规 14 7 2" xfId="138"/>
    <cellStyle name="常规 14 8" xfId="139"/>
    <cellStyle name="常规 14 8 2" xfId="140"/>
    <cellStyle name="常规 14 9" xfId="141"/>
    <cellStyle name="常规 14 9 2" xfId="142"/>
    <cellStyle name="常规 15" xfId="143"/>
    <cellStyle name="常规 15 10" xfId="144"/>
    <cellStyle name="常规 15 2" xfId="145"/>
    <cellStyle name="常规 15 2 2" xfId="146"/>
    <cellStyle name="常规 15 3" xfId="147"/>
    <cellStyle name="常规 15 3 2" xfId="148"/>
    <cellStyle name="常规 15 4" xfId="149"/>
    <cellStyle name="常规 15 4 2" xfId="150"/>
    <cellStyle name="常规 15 5" xfId="151"/>
    <cellStyle name="常规 15 5 2" xfId="152"/>
    <cellStyle name="常规 15 6" xfId="153"/>
    <cellStyle name="常规 15 6 2" xfId="154"/>
    <cellStyle name="常规 15 7" xfId="155"/>
    <cellStyle name="常规 15 7 2" xfId="156"/>
    <cellStyle name="常规 15 8" xfId="157"/>
    <cellStyle name="常规 15 8 2" xfId="158"/>
    <cellStyle name="常规 15 9" xfId="159"/>
    <cellStyle name="常规 15 9 2" xfId="160"/>
    <cellStyle name="常规 16" xfId="161"/>
    <cellStyle name="常规 16 10" xfId="162"/>
    <cellStyle name="常规 16 2" xfId="163"/>
    <cellStyle name="常规 16 2 2" xfId="164"/>
    <cellStyle name="常规 16 3" xfId="165"/>
    <cellStyle name="常规 16 3 2" xfId="166"/>
    <cellStyle name="常规 16 4" xfId="167"/>
    <cellStyle name="常规 16 4 2" xfId="168"/>
    <cellStyle name="常规 16 5" xfId="169"/>
    <cellStyle name="常规 16 5 2" xfId="170"/>
    <cellStyle name="常规 16 6" xfId="171"/>
    <cellStyle name="常规 16 6 2" xfId="172"/>
    <cellStyle name="常规 16 7" xfId="173"/>
    <cellStyle name="常规 16 7 2" xfId="174"/>
    <cellStyle name="常规 16 8" xfId="175"/>
    <cellStyle name="常规 16 8 2" xfId="176"/>
    <cellStyle name="常规 16 9" xfId="177"/>
    <cellStyle name="常规 16 9 2" xfId="178"/>
    <cellStyle name="常规 17" xfId="179"/>
    <cellStyle name="常规 17 10" xfId="180"/>
    <cellStyle name="常规 17 2" xfId="181"/>
    <cellStyle name="常规 17 2 2" xfId="182"/>
    <cellStyle name="常规 17 3" xfId="183"/>
    <cellStyle name="常规 17 3 2" xfId="184"/>
    <cellStyle name="常规 17 4" xfId="185"/>
    <cellStyle name="常规 17 4 2" xfId="186"/>
    <cellStyle name="常规 17 5" xfId="187"/>
    <cellStyle name="常规 17 5 2" xfId="188"/>
    <cellStyle name="常规 17 6" xfId="189"/>
    <cellStyle name="常规 17 6 2" xfId="190"/>
    <cellStyle name="常规 17 7" xfId="191"/>
    <cellStyle name="常规 17 7 2" xfId="192"/>
    <cellStyle name="常规 17 8" xfId="193"/>
    <cellStyle name="常规 17 8 2" xfId="194"/>
    <cellStyle name="常规 17 9" xfId="195"/>
    <cellStyle name="常规 17 9 2" xfId="196"/>
    <cellStyle name="常规 18" xfId="197"/>
    <cellStyle name="常规 18 10" xfId="198"/>
    <cellStyle name="常规 18 2" xfId="199"/>
    <cellStyle name="常规 18 2 2" xfId="200"/>
    <cellStyle name="常规 18 3" xfId="201"/>
    <cellStyle name="常规 18 3 2" xfId="202"/>
    <cellStyle name="常规 18 4" xfId="203"/>
    <cellStyle name="常规 18 4 2" xfId="204"/>
    <cellStyle name="常规 18 5" xfId="205"/>
    <cellStyle name="常规 18 5 2" xfId="206"/>
    <cellStyle name="常规 18 6" xfId="207"/>
    <cellStyle name="常规 18 6 2" xfId="208"/>
    <cellStyle name="常规 18 7" xfId="209"/>
    <cellStyle name="常规 18 7 2" xfId="210"/>
    <cellStyle name="常规 18 8" xfId="211"/>
    <cellStyle name="常规 18 8 2" xfId="212"/>
    <cellStyle name="常规 18 9" xfId="213"/>
    <cellStyle name="常规 18 9 2" xfId="214"/>
    <cellStyle name="常规 19" xfId="215"/>
    <cellStyle name="常规 19 2" xfId="216"/>
    <cellStyle name="常规 2" xfId="217"/>
    <cellStyle name="常规 2 10" xfId="218"/>
    <cellStyle name="常规 2 2" xfId="219"/>
    <cellStyle name="常规 2 2 10" xfId="220"/>
    <cellStyle name="常规 2 2 2" xfId="221"/>
    <cellStyle name="常规 2 2 2 2" xfId="222"/>
    <cellStyle name="常规 2 2 3" xfId="223"/>
    <cellStyle name="常规 2 2 3 2" xfId="224"/>
    <cellStyle name="常规 2 2 4" xfId="225"/>
    <cellStyle name="常规 2 2 4 2" xfId="226"/>
    <cellStyle name="常规 2 2 5" xfId="227"/>
    <cellStyle name="常规 2 2 5 2" xfId="228"/>
    <cellStyle name="常规 2 2 6" xfId="229"/>
    <cellStyle name="常规 2 2 6 2" xfId="230"/>
    <cellStyle name="常规 2 2 7" xfId="231"/>
    <cellStyle name="常规 2 2 7 2" xfId="232"/>
    <cellStyle name="常规 2 2 8" xfId="233"/>
    <cellStyle name="常规 2 2 8 2" xfId="234"/>
    <cellStyle name="常规 2 2 9" xfId="235"/>
    <cellStyle name="常规 2 2 9 2" xfId="236"/>
    <cellStyle name="常规 2 3" xfId="237"/>
    <cellStyle name="常规 2 3 2" xfId="238"/>
    <cellStyle name="常规 2 4" xfId="239"/>
    <cellStyle name="常规 2 4 2" xfId="240"/>
    <cellStyle name="常规 2 5" xfId="241"/>
    <cellStyle name="常规 2 5 2" xfId="242"/>
    <cellStyle name="常规 2 6" xfId="243"/>
    <cellStyle name="常规 2 6 2" xfId="244"/>
    <cellStyle name="常规 2 7" xfId="245"/>
    <cellStyle name="常规 2 7 2" xfId="246"/>
    <cellStyle name="常规 2 8" xfId="247"/>
    <cellStyle name="常规 2 8 2" xfId="248"/>
    <cellStyle name="常规 2 9" xfId="249"/>
    <cellStyle name="常规 2 9 2" xfId="250"/>
    <cellStyle name="常规 20" xfId="251"/>
    <cellStyle name="常规 20 2" xfId="252"/>
    <cellStyle name="常规 21" xfId="253"/>
    <cellStyle name="常规 21 2" xfId="254"/>
    <cellStyle name="常规 22" xfId="255"/>
    <cellStyle name="常规 22 2" xfId="256"/>
    <cellStyle name="常规 23" xfId="257"/>
    <cellStyle name="常规 23 2" xfId="258"/>
    <cellStyle name="常规 24" xfId="259"/>
    <cellStyle name="常规 24 2" xfId="260"/>
    <cellStyle name="常规 25" xfId="261"/>
    <cellStyle name="常规 25 2" xfId="262"/>
    <cellStyle name="常规 26" xfId="263"/>
    <cellStyle name="常规 26 2" xfId="264"/>
    <cellStyle name="常规 27" xfId="265"/>
    <cellStyle name="常规 28" xfId="266"/>
    <cellStyle name="常规 29" xfId="267"/>
    <cellStyle name="常规 3" xfId="268"/>
    <cellStyle name="常规 3 10" xfId="269"/>
    <cellStyle name="常规 3 2" xfId="270"/>
    <cellStyle name="常规 3 2 10" xfId="271"/>
    <cellStyle name="常规 3 2 2" xfId="272"/>
    <cellStyle name="常规 3 2 2 2" xfId="273"/>
    <cellStyle name="常规 3 2 3" xfId="274"/>
    <cellStyle name="常规 3 2 3 2" xfId="275"/>
    <cellStyle name="常规 3 2 4" xfId="276"/>
    <cellStyle name="常规 3 2 4 2" xfId="277"/>
    <cellStyle name="常规 3 2 5" xfId="278"/>
    <cellStyle name="常规 3 2 5 2" xfId="279"/>
    <cellStyle name="常规 3 2 6" xfId="280"/>
    <cellStyle name="常规 3 2 6 2" xfId="281"/>
    <cellStyle name="常规 3 2 7" xfId="282"/>
    <cellStyle name="常规 3 2 7 2" xfId="283"/>
    <cellStyle name="常规 3 2 8" xfId="284"/>
    <cellStyle name="常规 3 2 8 2" xfId="285"/>
    <cellStyle name="常规 3 2 9" xfId="286"/>
    <cellStyle name="常规 3 2 9 2" xfId="287"/>
    <cellStyle name="常规 3 3" xfId="288"/>
    <cellStyle name="常规 3 3 2" xfId="289"/>
    <cellStyle name="常规 3 4" xfId="290"/>
    <cellStyle name="常规 3 4 2" xfId="291"/>
    <cellStyle name="常规 3 5" xfId="292"/>
    <cellStyle name="常规 3 5 2" xfId="293"/>
    <cellStyle name="常规 3 6" xfId="294"/>
    <cellStyle name="常规 3 6 2" xfId="295"/>
    <cellStyle name="常规 3 7" xfId="296"/>
    <cellStyle name="常规 3 7 2" xfId="297"/>
    <cellStyle name="常规 3 8" xfId="298"/>
    <cellStyle name="常规 3 8 2" xfId="299"/>
    <cellStyle name="常规 3 9" xfId="300"/>
    <cellStyle name="常规 3 9 2" xfId="301"/>
    <cellStyle name="常规 30" xfId="450"/>
    <cellStyle name="常规 4" xfId="302"/>
    <cellStyle name="常规 4 10" xfId="303"/>
    <cellStyle name="常规 4 2" xfId="304"/>
    <cellStyle name="常规 4 2 10" xfId="305"/>
    <cellStyle name="常规 4 2 2" xfId="306"/>
    <cellStyle name="常规 4 2 2 2" xfId="307"/>
    <cellStyle name="常规 4 2 3" xfId="308"/>
    <cellStyle name="常规 4 2 3 2" xfId="309"/>
    <cellStyle name="常规 4 2 4" xfId="310"/>
    <cellStyle name="常规 4 2 4 2" xfId="311"/>
    <cellStyle name="常规 4 2 5" xfId="312"/>
    <cellStyle name="常规 4 2 5 2" xfId="313"/>
    <cellStyle name="常规 4 2 6" xfId="314"/>
    <cellStyle name="常规 4 2 6 2" xfId="315"/>
    <cellStyle name="常规 4 2 7" xfId="316"/>
    <cellStyle name="常规 4 2 7 2" xfId="317"/>
    <cellStyle name="常规 4 2 8" xfId="318"/>
    <cellStyle name="常规 4 2 8 2" xfId="319"/>
    <cellStyle name="常规 4 2 9" xfId="320"/>
    <cellStyle name="常规 4 2 9 2" xfId="321"/>
    <cellStyle name="常规 4 3" xfId="322"/>
    <cellStyle name="常规 4 3 2" xfId="323"/>
    <cellStyle name="常规 4 4" xfId="324"/>
    <cellStyle name="常规 4 4 2" xfId="325"/>
    <cellStyle name="常规 4 5" xfId="326"/>
    <cellStyle name="常规 4 5 2" xfId="327"/>
    <cellStyle name="常规 4 6" xfId="328"/>
    <cellStyle name="常规 4 6 2" xfId="329"/>
    <cellStyle name="常规 4 7" xfId="330"/>
    <cellStyle name="常规 4 7 2" xfId="331"/>
    <cellStyle name="常规 4 8" xfId="332"/>
    <cellStyle name="常规 4 8 2" xfId="333"/>
    <cellStyle name="常规 4 9" xfId="334"/>
    <cellStyle name="常规 4 9 2" xfId="335"/>
    <cellStyle name="常规 5" xfId="336"/>
    <cellStyle name="常规 5 2" xfId="337"/>
    <cellStyle name="常规 5 2 2" xfId="338"/>
    <cellStyle name="常规 5 3" xfId="339"/>
    <cellStyle name="常规 6" xfId="340"/>
    <cellStyle name="常规 6 10" xfId="341"/>
    <cellStyle name="常规 6 2" xfId="342"/>
    <cellStyle name="常规 6 2 2" xfId="343"/>
    <cellStyle name="常规 6 3" xfId="344"/>
    <cellStyle name="常规 6 3 2" xfId="345"/>
    <cellStyle name="常规 6 4" xfId="346"/>
    <cellStyle name="常规 6 4 2" xfId="347"/>
    <cellStyle name="常规 6 5" xfId="348"/>
    <cellStyle name="常规 6 5 2" xfId="349"/>
    <cellStyle name="常规 6 6" xfId="350"/>
    <cellStyle name="常规 6 6 2" xfId="351"/>
    <cellStyle name="常规 6 7" xfId="352"/>
    <cellStyle name="常规 6 7 2" xfId="353"/>
    <cellStyle name="常规 6 8" xfId="354"/>
    <cellStyle name="常规 6 8 2" xfId="355"/>
    <cellStyle name="常规 6 9" xfId="356"/>
    <cellStyle name="常规 6 9 2" xfId="357"/>
    <cellStyle name="常规 7" xfId="358"/>
    <cellStyle name="常规 7 10" xfId="359"/>
    <cellStyle name="常规 7 2" xfId="360"/>
    <cellStyle name="常规 7 2 2" xfId="361"/>
    <cellStyle name="常规 7 3" xfId="362"/>
    <cellStyle name="常规 7 3 2" xfId="363"/>
    <cellStyle name="常规 7 4" xfId="364"/>
    <cellStyle name="常规 7 4 2" xfId="365"/>
    <cellStyle name="常规 7 5" xfId="366"/>
    <cellStyle name="常规 7 5 2" xfId="367"/>
    <cellStyle name="常规 7 6" xfId="368"/>
    <cellStyle name="常规 7 6 2" xfId="369"/>
    <cellStyle name="常规 7 7" xfId="370"/>
    <cellStyle name="常规 7 7 2" xfId="371"/>
    <cellStyle name="常规 7 8" xfId="372"/>
    <cellStyle name="常规 7 8 2" xfId="373"/>
    <cellStyle name="常规 7 9" xfId="374"/>
    <cellStyle name="常规 7 9 2" xfId="375"/>
    <cellStyle name="常规 8" xfId="376"/>
    <cellStyle name="常规 8 10" xfId="377"/>
    <cellStyle name="常规 8 2" xfId="378"/>
    <cellStyle name="常规 8 2 2" xfId="379"/>
    <cellStyle name="常规 8 3" xfId="380"/>
    <cellStyle name="常规 8 3 2" xfId="381"/>
    <cellStyle name="常规 8 4" xfId="382"/>
    <cellStyle name="常规 8 4 2" xfId="383"/>
    <cellStyle name="常规 8 5" xfId="384"/>
    <cellStyle name="常规 8 5 2" xfId="385"/>
    <cellStyle name="常规 8 6" xfId="386"/>
    <cellStyle name="常规 8 6 2" xfId="387"/>
    <cellStyle name="常规 8 7" xfId="388"/>
    <cellStyle name="常规 8 7 2" xfId="389"/>
    <cellStyle name="常规 8 8" xfId="390"/>
    <cellStyle name="常规 8 8 2" xfId="391"/>
    <cellStyle name="常规 8 9" xfId="392"/>
    <cellStyle name="常规 8 9 2" xfId="393"/>
    <cellStyle name="常规 9" xfId="394"/>
    <cellStyle name="常规 9 10" xfId="395"/>
    <cellStyle name="常规 9 2" xfId="396"/>
    <cellStyle name="常规 9 2 2" xfId="397"/>
    <cellStyle name="常规 9 3" xfId="398"/>
    <cellStyle name="常规 9 3 2" xfId="399"/>
    <cellStyle name="常规 9 4" xfId="400"/>
    <cellStyle name="常规 9 4 2" xfId="401"/>
    <cellStyle name="常规 9 5" xfId="402"/>
    <cellStyle name="常规 9 5 2" xfId="403"/>
    <cellStyle name="常规 9 6" xfId="404"/>
    <cellStyle name="常规 9 6 2" xfId="405"/>
    <cellStyle name="常规 9 7" xfId="406"/>
    <cellStyle name="常规 9 7 2" xfId="407"/>
    <cellStyle name="常规 9 8" xfId="408"/>
    <cellStyle name="常规 9 8 2" xfId="409"/>
    <cellStyle name="常规 9 9" xfId="410"/>
    <cellStyle name="常规 9 9 2" xfId="411"/>
    <cellStyle name="好 2" xfId="412"/>
    <cellStyle name="好 3" xfId="413"/>
    <cellStyle name="好_2013年潍坊商校电子商务市赛办赛及省赛备预算" xfId="414"/>
    <cellStyle name="好_2013年潍坊商校物流市赛省赛承办预算" xfId="415"/>
    <cellStyle name="汇总 2" xfId="416"/>
    <cellStyle name="汇总 3" xfId="417"/>
    <cellStyle name="计算 2" xfId="418"/>
    <cellStyle name="计算 3" xfId="419"/>
    <cellStyle name="检查单元格 2" xfId="420"/>
    <cellStyle name="检查单元格 3" xfId="421"/>
    <cellStyle name="解释性文本 2" xfId="422"/>
    <cellStyle name="解释性文本 3" xfId="423"/>
    <cellStyle name="警告文本 2" xfId="424"/>
    <cellStyle name="警告文本 3" xfId="425"/>
    <cellStyle name="链接单元格 2" xfId="426"/>
    <cellStyle name="链接单元格 3" xfId="427"/>
    <cellStyle name="强调文字颜色 1 2" xfId="428"/>
    <cellStyle name="强调文字颜色 1 3" xfId="429"/>
    <cellStyle name="强调文字颜色 2 2" xfId="430"/>
    <cellStyle name="强调文字颜色 2 3" xfId="431"/>
    <cellStyle name="强调文字颜色 3 2" xfId="432"/>
    <cellStyle name="强调文字颜色 3 3" xfId="433"/>
    <cellStyle name="强调文字颜色 4 2" xfId="434"/>
    <cellStyle name="强调文字颜色 4 3" xfId="435"/>
    <cellStyle name="强调文字颜色 5 2" xfId="436"/>
    <cellStyle name="强调文字颜色 5 3" xfId="437"/>
    <cellStyle name="强调文字颜色 6 2" xfId="438"/>
    <cellStyle name="强调文字颜色 6 3" xfId="439"/>
    <cellStyle name="适中 2" xfId="440"/>
    <cellStyle name="适中 3" xfId="441"/>
    <cellStyle name="输出 2" xfId="442"/>
    <cellStyle name="输出 3" xfId="443"/>
    <cellStyle name="输入 2" xfId="444"/>
    <cellStyle name="输入 3" xfId="445"/>
    <cellStyle name="注释 2" xfId="446"/>
    <cellStyle name="注释 2 2" xfId="447"/>
    <cellStyle name="注释 3" xfId="448"/>
    <cellStyle name="注释 4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3" zoomScaleNormal="100" workbookViewId="0">
      <selection sqref="A1:XFD1048576"/>
    </sheetView>
  </sheetViews>
  <sheetFormatPr defaultRowHeight="14.25" x14ac:dyDescent="0.15"/>
  <cols>
    <col min="1" max="1" width="9" style="2"/>
    <col min="2" max="2" width="23.875" style="2" bestFit="1" customWidth="1"/>
    <col min="3" max="3" width="10.25" style="2" bestFit="1" customWidth="1"/>
    <col min="4" max="4" width="10.25" style="2" customWidth="1"/>
    <col min="5" max="5" width="10.875" style="2" customWidth="1"/>
    <col min="6" max="6" width="18.125" style="2" customWidth="1"/>
    <col min="7" max="16384" width="9" style="2"/>
  </cols>
  <sheetData>
    <row r="1" spans="1:6" ht="54.75" customHeight="1" x14ac:dyDescent="0.15">
      <c r="A1" s="31" t="s">
        <v>65</v>
      </c>
      <c r="B1" s="31"/>
      <c r="C1" s="31"/>
      <c r="D1" s="31"/>
      <c r="E1" s="31"/>
      <c r="F1" s="31"/>
    </row>
    <row r="2" spans="1:6" x14ac:dyDescent="0.15">
      <c r="A2" s="23" t="s">
        <v>24</v>
      </c>
      <c r="B2" s="23"/>
      <c r="C2" s="23"/>
      <c r="D2" s="23"/>
      <c r="E2" s="23"/>
      <c r="F2" s="23"/>
    </row>
    <row r="3" spans="1:6" x14ac:dyDescent="0.1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29</v>
      </c>
    </row>
    <row r="4" spans="1:6" ht="28.5" x14ac:dyDescent="0.15">
      <c r="A4" s="1"/>
      <c r="B4" s="3" t="s">
        <v>63</v>
      </c>
      <c r="C4" s="3">
        <v>2</v>
      </c>
      <c r="D4" s="3" t="s">
        <v>62</v>
      </c>
      <c r="E4" s="3">
        <v>75000</v>
      </c>
      <c r="F4" s="4">
        <f>C4*E4</f>
        <v>150000</v>
      </c>
    </row>
    <row r="5" spans="1:6" x14ac:dyDescent="0.15">
      <c r="A5" s="1"/>
      <c r="B5" s="3"/>
      <c r="C5" s="3"/>
      <c r="D5" s="3"/>
      <c r="E5" s="5"/>
      <c r="F5" s="3"/>
    </row>
    <row r="6" spans="1:6" x14ac:dyDescent="0.15">
      <c r="A6" s="26" t="s">
        <v>7</v>
      </c>
      <c r="B6" s="27"/>
      <c r="C6" s="27"/>
      <c r="D6" s="27"/>
      <c r="E6" s="28"/>
      <c r="F6" s="6">
        <f>SUM(F4:F5)</f>
        <v>150000</v>
      </c>
    </row>
    <row r="7" spans="1:6" x14ac:dyDescent="0.15">
      <c r="A7" s="7"/>
      <c r="B7" s="7"/>
      <c r="C7" s="7"/>
      <c r="D7" s="7"/>
      <c r="E7" s="7"/>
      <c r="F7" s="7"/>
    </row>
    <row r="8" spans="1:6" x14ac:dyDescent="0.15">
      <c r="A8" s="23" t="s">
        <v>8</v>
      </c>
      <c r="B8" s="23"/>
      <c r="C8" s="23"/>
      <c r="D8" s="23"/>
      <c r="E8" s="23"/>
      <c r="F8" s="23"/>
    </row>
    <row r="9" spans="1:6" x14ac:dyDescent="0.15">
      <c r="A9" s="12" t="s">
        <v>2</v>
      </c>
      <c r="B9" s="12" t="s">
        <v>9</v>
      </c>
      <c r="C9" s="12" t="s">
        <v>4</v>
      </c>
      <c r="D9" s="12" t="s">
        <v>5</v>
      </c>
      <c r="E9" s="12" t="s">
        <v>6</v>
      </c>
      <c r="F9" s="12" t="s">
        <v>29</v>
      </c>
    </row>
    <row r="10" spans="1:6" x14ac:dyDescent="0.15">
      <c r="A10" s="20"/>
      <c r="B10" s="17" t="s">
        <v>40</v>
      </c>
      <c r="C10" s="18">
        <v>10</v>
      </c>
      <c r="D10" s="18" t="s">
        <v>10</v>
      </c>
      <c r="E10" s="18">
        <v>650</v>
      </c>
      <c r="F10" s="8">
        <f>C10*E10</f>
        <v>6500</v>
      </c>
    </row>
    <row r="11" spans="1:6" x14ac:dyDescent="0.15">
      <c r="A11" s="20"/>
      <c r="B11" s="17" t="s">
        <v>12</v>
      </c>
      <c r="C11" s="18">
        <v>50</v>
      </c>
      <c r="D11" s="18" t="s">
        <v>13</v>
      </c>
      <c r="E11" s="18">
        <v>135</v>
      </c>
      <c r="F11" s="8">
        <f>C11*E11</f>
        <v>6750</v>
      </c>
    </row>
    <row r="12" spans="1:6" x14ac:dyDescent="0.15">
      <c r="A12" s="20"/>
      <c r="B12" s="17" t="s">
        <v>41</v>
      </c>
      <c r="C12" s="18">
        <v>20</v>
      </c>
      <c r="D12" s="18" t="s">
        <v>13</v>
      </c>
      <c r="E12" s="18">
        <v>135</v>
      </c>
      <c r="F12" s="8">
        <f t="shared" ref="F12:F31" si="0">C12*E12</f>
        <v>2700</v>
      </c>
    </row>
    <row r="13" spans="1:6" x14ac:dyDescent="0.15">
      <c r="A13" s="20"/>
      <c r="B13" s="17" t="s">
        <v>42</v>
      </c>
      <c r="C13" s="18">
        <v>10</v>
      </c>
      <c r="D13" s="18" t="s">
        <v>14</v>
      </c>
      <c r="E13" s="18">
        <v>15</v>
      </c>
      <c r="F13" s="8">
        <f t="shared" si="0"/>
        <v>150</v>
      </c>
    </row>
    <row r="14" spans="1:6" x14ac:dyDescent="0.15">
      <c r="A14" s="20"/>
      <c r="B14" s="17" t="s">
        <v>43</v>
      </c>
      <c r="C14" s="18">
        <v>1</v>
      </c>
      <c r="D14" s="18" t="s">
        <v>13</v>
      </c>
      <c r="E14" s="18">
        <v>280</v>
      </c>
      <c r="F14" s="8">
        <f t="shared" si="0"/>
        <v>280</v>
      </c>
    </row>
    <row r="15" spans="1:6" x14ac:dyDescent="0.15">
      <c r="A15" s="20"/>
      <c r="B15" s="17" t="s">
        <v>16</v>
      </c>
      <c r="C15" s="18">
        <v>280</v>
      </c>
      <c r="D15" s="18" t="s">
        <v>15</v>
      </c>
      <c r="E15" s="18">
        <v>60</v>
      </c>
      <c r="F15" s="8">
        <f t="shared" si="0"/>
        <v>16800</v>
      </c>
    </row>
    <row r="16" spans="1:6" x14ac:dyDescent="0.15">
      <c r="A16" s="20"/>
      <c r="B16" s="17" t="s">
        <v>46</v>
      </c>
      <c r="C16" s="18">
        <v>300</v>
      </c>
      <c r="D16" s="18" t="s">
        <v>15</v>
      </c>
      <c r="E16" s="18">
        <v>60</v>
      </c>
      <c r="F16" s="8">
        <f t="shared" si="0"/>
        <v>18000</v>
      </c>
    </row>
    <row r="17" spans="1:6" x14ac:dyDescent="0.15">
      <c r="A17" s="20"/>
      <c r="B17" s="17" t="s">
        <v>44</v>
      </c>
      <c r="C17" s="18">
        <v>10</v>
      </c>
      <c r="D17" s="18" t="s">
        <v>13</v>
      </c>
      <c r="E17" s="18">
        <v>35</v>
      </c>
      <c r="F17" s="8">
        <f t="shared" si="0"/>
        <v>350</v>
      </c>
    </row>
    <row r="18" spans="1:6" x14ac:dyDescent="0.15">
      <c r="A18" s="20"/>
      <c r="B18" s="17" t="s">
        <v>25</v>
      </c>
      <c r="C18" s="18">
        <v>35</v>
      </c>
      <c r="D18" s="18" t="s">
        <v>10</v>
      </c>
      <c r="E18" s="18">
        <v>40</v>
      </c>
      <c r="F18" s="8">
        <f t="shared" si="0"/>
        <v>1400</v>
      </c>
    </row>
    <row r="19" spans="1:6" x14ac:dyDescent="0.15">
      <c r="A19" s="20"/>
      <c r="B19" s="17" t="s">
        <v>26</v>
      </c>
      <c r="C19" s="18">
        <v>15</v>
      </c>
      <c r="D19" s="18" t="s">
        <v>10</v>
      </c>
      <c r="E19" s="18">
        <v>30</v>
      </c>
      <c r="F19" s="8">
        <f t="shared" si="0"/>
        <v>450</v>
      </c>
    </row>
    <row r="20" spans="1:6" x14ac:dyDescent="0.15">
      <c r="A20" s="20"/>
      <c r="B20" s="17" t="s">
        <v>45</v>
      </c>
      <c r="C20" s="19">
        <v>120</v>
      </c>
      <c r="D20" s="19" t="s">
        <v>11</v>
      </c>
      <c r="E20" s="19">
        <v>5</v>
      </c>
      <c r="F20" s="8">
        <f t="shared" si="0"/>
        <v>600</v>
      </c>
    </row>
    <row r="21" spans="1:6" x14ac:dyDescent="0.15">
      <c r="A21" s="20"/>
      <c r="B21" s="17" t="s">
        <v>47</v>
      </c>
      <c r="C21" s="19">
        <v>10</v>
      </c>
      <c r="D21" s="19" t="s">
        <v>48</v>
      </c>
      <c r="E21" s="19">
        <v>60</v>
      </c>
      <c r="F21" s="8">
        <f t="shared" si="0"/>
        <v>600</v>
      </c>
    </row>
    <row r="22" spans="1:6" x14ac:dyDescent="0.15">
      <c r="A22" s="20"/>
      <c r="B22" s="17" t="s">
        <v>49</v>
      </c>
      <c r="C22" s="19">
        <v>4</v>
      </c>
      <c r="D22" s="19" t="s">
        <v>50</v>
      </c>
      <c r="E22" s="19">
        <v>80</v>
      </c>
      <c r="F22" s="8">
        <f t="shared" si="0"/>
        <v>320</v>
      </c>
    </row>
    <row r="23" spans="1:6" x14ac:dyDescent="0.15">
      <c r="A23" s="20"/>
      <c r="B23" s="17" t="s">
        <v>51</v>
      </c>
      <c r="C23" s="19">
        <v>1000</v>
      </c>
      <c r="D23" s="19" t="s">
        <v>50</v>
      </c>
      <c r="E23" s="19">
        <v>0.1</v>
      </c>
      <c r="F23" s="8">
        <f t="shared" si="0"/>
        <v>100</v>
      </c>
    </row>
    <row r="24" spans="1:6" x14ac:dyDescent="0.15">
      <c r="A24" s="20"/>
      <c r="B24" s="17" t="s">
        <v>52</v>
      </c>
      <c r="C24" s="19">
        <v>16</v>
      </c>
      <c r="D24" s="19" t="s">
        <v>50</v>
      </c>
      <c r="E24" s="19">
        <v>18</v>
      </c>
      <c r="F24" s="8">
        <f t="shared" si="0"/>
        <v>288</v>
      </c>
    </row>
    <row r="25" spans="1:6" x14ac:dyDescent="0.15">
      <c r="A25" s="20"/>
      <c r="B25" s="17" t="s">
        <v>53</v>
      </c>
      <c r="C25" s="19">
        <v>20</v>
      </c>
      <c r="D25" s="19" t="s">
        <v>54</v>
      </c>
      <c r="E25" s="19">
        <v>4</v>
      </c>
      <c r="F25" s="8">
        <f t="shared" si="0"/>
        <v>80</v>
      </c>
    </row>
    <row r="26" spans="1:6" x14ac:dyDescent="0.15">
      <c r="A26" s="20"/>
      <c r="B26" s="17" t="s">
        <v>55</v>
      </c>
      <c r="C26" s="19">
        <v>20</v>
      </c>
      <c r="D26" s="19" t="s">
        <v>50</v>
      </c>
      <c r="E26" s="19">
        <v>13</v>
      </c>
      <c r="F26" s="8">
        <f t="shared" si="0"/>
        <v>260</v>
      </c>
    </row>
    <row r="27" spans="1:6" x14ac:dyDescent="0.15">
      <c r="A27" s="20"/>
      <c r="B27" s="17" t="s">
        <v>56</v>
      </c>
      <c r="C27" s="19">
        <v>10</v>
      </c>
      <c r="D27" s="19" t="s">
        <v>50</v>
      </c>
      <c r="E27" s="19">
        <v>13</v>
      </c>
      <c r="F27" s="8">
        <f t="shared" si="0"/>
        <v>130</v>
      </c>
    </row>
    <row r="28" spans="1:6" x14ac:dyDescent="0.15">
      <c r="A28" s="20"/>
      <c r="B28" s="17" t="s">
        <v>57</v>
      </c>
      <c r="C28" s="19">
        <v>100</v>
      </c>
      <c r="D28" s="19" t="s">
        <v>50</v>
      </c>
      <c r="E28" s="19">
        <v>3.5</v>
      </c>
      <c r="F28" s="8">
        <f t="shared" si="0"/>
        <v>350</v>
      </c>
    </row>
    <row r="29" spans="1:6" x14ac:dyDescent="0.15">
      <c r="A29" s="20"/>
      <c r="B29" s="17" t="s">
        <v>58</v>
      </c>
      <c r="C29" s="19">
        <v>50</v>
      </c>
      <c r="D29" s="19" t="s">
        <v>50</v>
      </c>
      <c r="E29" s="19">
        <v>4</v>
      </c>
      <c r="F29" s="8">
        <f t="shared" si="0"/>
        <v>200</v>
      </c>
    </row>
    <row r="30" spans="1:6" x14ac:dyDescent="0.15">
      <c r="A30" s="20"/>
      <c r="B30" s="17" t="s">
        <v>59</v>
      </c>
      <c r="C30" s="19">
        <v>1</v>
      </c>
      <c r="D30" s="19" t="s">
        <v>60</v>
      </c>
      <c r="E30" s="19">
        <v>280</v>
      </c>
      <c r="F30" s="8">
        <f t="shared" si="0"/>
        <v>280</v>
      </c>
    </row>
    <row r="31" spans="1:6" x14ac:dyDescent="0.15">
      <c r="A31" s="20"/>
      <c r="B31" s="17" t="s">
        <v>61</v>
      </c>
      <c r="C31" s="19">
        <v>20</v>
      </c>
      <c r="D31" s="19" t="s">
        <v>60</v>
      </c>
      <c r="E31" s="19">
        <v>20</v>
      </c>
      <c r="F31" s="8">
        <f t="shared" si="0"/>
        <v>400</v>
      </c>
    </row>
    <row r="32" spans="1:6" x14ac:dyDescent="0.15">
      <c r="A32" s="26" t="s">
        <v>7</v>
      </c>
      <c r="B32" s="27"/>
      <c r="C32" s="27"/>
      <c r="D32" s="27"/>
      <c r="E32" s="28"/>
      <c r="F32" s="6">
        <f>SUM(F10:F31)</f>
        <v>56988</v>
      </c>
    </row>
    <row r="33" spans="1:6" x14ac:dyDescent="0.15">
      <c r="A33" s="23" t="s">
        <v>17</v>
      </c>
      <c r="B33" s="23"/>
      <c r="C33" s="23"/>
      <c r="D33" s="23"/>
      <c r="E33" s="23"/>
      <c r="F33" s="24"/>
    </row>
    <row r="34" spans="1:6" x14ac:dyDescent="0.15">
      <c r="A34" s="1" t="s">
        <v>2</v>
      </c>
      <c r="B34" s="1" t="s">
        <v>18</v>
      </c>
      <c r="C34" s="1" t="s">
        <v>31</v>
      </c>
      <c r="D34" s="1" t="s">
        <v>30</v>
      </c>
      <c r="E34" s="9"/>
      <c r="F34" s="1" t="s">
        <v>29</v>
      </c>
    </row>
    <row r="35" spans="1:6" x14ac:dyDescent="0.15">
      <c r="A35" s="1" t="s">
        <v>27</v>
      </c>
      <c r="B35" s="10">
        <v>4</v>
      </c>
      <c r="C35" s="10">
        <v>3000</v>
      </c>
      <c r="D35" s="10">
        <v>2000</v>
      </c>
      <c r="E35" s="9"/>
      <c r="F35" s="10">
        <f>(C35+D35)*B35</f>
        <v>20000</v>
      </c>
    </row>
    <row r="36" spans="1:6" x14ac:dyDescent="0.15">
      <c r="A36" s="1" t="s">
        <v>28</v>
      </c>
      <c r="B36" s="10">
        <v>5</v>
      </c>
      <c r="C36" s="10">
        <v>5000</v>
      </c>
      <c r="D36" s="10">
        <v>4000</v>
      </c>
      <c r="E36" s="9"/>
      <c r="F36" s="10">
        <f>(C36+D36)*B36</f>
        <v>45000</v>
      </c>
    </row>
    <row r="37" spans="1:6" x14ac:dyDescent="0.15">
      <c r="A37" s="26" t="s">
        <v>7</v>
      </c>
      <c r="B37" s="27"/>
      <c r="C37" s="27"/>
      <c r="D37" s="27"/>
      <c r="E37" s="28"/>
      <c r="F37" s="6">
        <f>SUM(F35:F36)</f>
        <v>65000</v>
      </c>
    </row>
    <row r="38" spans="1:6" x14ac:dyDescent="0.15">
      <c r="A38" s="23" t="s">
        <v>19</v>
      </c>
      <c r="B38" s="23"/>
      <c r="C38" s="23"/>
      <c r="D38" s="23"/>
      <c r="E38" s="23"/>
      <c r="F38" s="23"/>
    </row>
    <row r="39" spans="1:6" ht="28.5" x14ac:dyDescent="0.15">
      <c r="A39" s="1" t="s">
        <v>0</v>
      </c>
      <c r="B39" s="1" t="s">
        <v>20</v>
      </c>
      <c r="C39" s="1" t="s">
        <v>21</v>
      </c>
      <c r="D39" s="1" t="s">
        <v>22</v>
      </c>
      <c r="E39" s="1" t="s">
        <v>23</v>
      </c>
      <c r="F39" s="1" t="s">
        <v>29</v>
      </c>
    </row>
    <row r="40" spans="1:6" ht="28.5" x14ac:dyDescent="0.15">
      <c r="A40" s="1" t="s">
        <v>32</v>
      </c>
      <c r="B40" s="10">
        <v>6</v>
      </c>
      <c r="C40" s="10">
        <v>10</v>
      </c>
      <c r="D40" s="10"/>
      <c r="E40" s="10"/>
      <c r="F40" s="10">
        <v>14000</v>
      </c>
    </row>
    <row r="41" spans="1:6" ht="28.5" x14ac:dyDescent="0.15">
      <c r="A41" s="11" t="s">
        <v>39</v>
      </c>
      <c r="B41" s="10">
        <v>2</v>
      </c>
      <c r="C41" s="10">
        <v>12</v>
      </c>
      <c r="D41" s="10"/>
      <c r="E41" s="10"/>
      <c r="F41" s="10">
        <v>8000</v>
      </c>
    </row>
    <row r="42" spans="1:6" ht="57" x14ac:dyDescent="0.15">
      <c r="A42" s="1" t="s">
        <v>34</v>
      </c>
      <c r="B42" s="10">
        <v>7</v>
      </c>
      <c r="C42" s="10">
        <v>15</v>
      </c>
      <c r="D42" s="10"/>
      <c r="E42" s="10"/>
      <c r="F42" s="10">
        <v>26000</v>
      </c>
    </row>
    <row r="43" spans="1:6" x14ac:dyDescent="0.15">
      <c r="A43" s="29" t="s">
        <v>7</v>
      </c>
      <c r="B43" s="29"/>
      <c r="C43" s="29"/>
      <c r="D43" s="29"/>
      <c r="E43" s="29"/>
      <c r="F43" s="6">
        <f>SUM(F40:F42)</f>
        <v>48000</v>
      </c>
    </row>
    <row r="44" spans="1:6" ht="14.25" customHeight="1" x14ac:dyDescent="0.15">
      <c r="A44" s="30" t="s">
        <v>35</v>
      </c>
      <c r="B44" s="30"/>
      <c r="C44" s="30"/>
      <c r="D44" s="30"/>
      <c r="E44" s="30"/>
      <c r="F44" s="30"/>
    </row>
    <row r="45" spans="1:6" x14ac:dyDescent="0.15">
      <c r="A45" s="12" t="s">
        <v>0</v>
      </c>
      <c r="B45" s="12" t="s">
        <v>36</v>
      </c>
      <c r="C45" s="12"/>
      <c r="D45" s="12"/>
      <c r="E45" s="12"/>
      <c r="F45" s="12" t="s">
        <v>1</v>
      </c>
    </row>
    <row r="46" spans="1:6" ht="28.5" x14ac:dyDescent="0.15">
      <c r="A46" s="20" t="s">
        <v>64</v>
      </c>
      <c r="B46" s="20"/>
      <c r="C46" s="20"/>
      <c r="D46" s="20"/>
      <c r="E46" s="20"/>
      <c r="F46" s="6">
        <v>4000</v>
      </c>
    </row>
    <row r="47" spans="1:6" ht="57" x14ac:dyDescent="0.15">
      <c r="A47" s="11" t="s">
        <v>37</v>
      </c>
      <c r="B47" s="16" t="s">
        <v>38</v>
      </c>
      <c r="C47" s="13"/>
      <c r="D47" s="14"/>
      <c r="E47" s="15"/>
      <c r="F47" s="6">
        <v>12000</v>
      </c>
    </row>
    <row r="48" spans="1:6" x14ac:dyDescent="0.15">
      <c r="A48" s="29" t="s">
        <v>7</v>
      </c>
      <c r="B48" s="29"/>
      <c r="C48" s="29"/>
      <c r="D48" s="29"/>
      <c r="E48" s="29"/>
      <c r="F48" s="6">
        <f>SUM(F46:F47)</f>
        <v>16000</v>
      </c>
    </row>
    <row r="49" spans="1:6" x14ac:dyDescent="0.15">
      <c r="A49" s="25" t="s">
        <v>33</v>
      </c>
      <c r="B49" s="25"/>
      <c r="C49" s="25"/>
      <c r="D49" s="25"/>
      <c r="E49" s="25"/>
      <c r="F49" s="6">
        <f>SUM(F48,F43,F37,F32,F6)</f>
        <v>335988</v>
      </c>
    </row>
  </sheetData>
  <mergeCells count="12">
    <mergeCell ref="A1:F1"/>
    <mergeCell ref="A2:F2"/>
    <mergeCell ref="A6:E6"/>
    <mergeCell ref="A8:F8"/>
    <mergeCell ref="A32:E32"/>
    <mergeCell ref="A33:F33"/>
    <mergeCell ref="A49:E49"/>
    <mergeCell ref="A37:E37"/>
    <mergeCell ref="A38:F38"/>
    <mergeCell ref="A43:E43"/>
    <mergeCell ref="A44:F44"/>
    <mergeCell ref="A48:E48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2" sqref="D2"/>
    </sheetView>
  </sheetViews>
  <sheetFormatPr defaultRowHeight="14.25" x14ac:dyDescent="0.15"/>
  <cols>
    <col min="1" max="1" width="9" style="2"/>
    <col min="2" max="2" width="20.625" style="2" customWidth="1"/>
    <col min="3" max="3" width="20.75" style="2" customWidth="1"/>
    <col min="4" max="4" width="10.25" style="2" bestFit="1" customWidth="1"/>
    <col min="5" max="5" width="10.25" style="2" customWidth="1"/>
    <col min="6" max="16384" width="9" style="2"/>
  </cols>
  <sheetData>
    <row r="1" spans="1:5" ht="36.75" customHeight="1" x14ac:dyDescent="0.15">
      <c r="A1" s="32" t="s">
        <v>66</v>
      </c>
      <c r="B1" s="32"/>
      <c r="C1" s="32"/>
      <c r="D1" s="32"/>
      <c r="E1" s="32"/>
    </row>
    <row r="2" spans="1:5" x14ac:dyDescent="0.15">
      <c r="A2" s="21" t="s">
        <v>92</v>
      </c>
      <c r="B2" s="21" t="s">
        <v>9</v>
      </c>
      <c r="C2" s="21" t="s">
        <v>67</v>
      </c>
      <c r="D2" s="21" t="s">
        <v>4</v>
      </c>
      <c r="E2" s="21" t="s">
        <v>5</v>
      </c>
    </row>
    <row r="3" spans="1:5" x14ac:dyDescent="0.15">
      <c r="A3" s="22">
        <v>1</v>
      </c>
      <c r="B3" s="17" t="s">
        <v>68</v>
      </c>
      <c r="C3" s="17" t="s">
        <v>69</v>
      </c>
      <c r="D3" s="18">
        <v>10</v>
      </c>
      <c r="E3" s="18" t="s">
        <v>10</v>
      </c>
    </row>
    <row r="4" spans="1:5" x14ac:dyDescent="0.15">
      <c r="A4" s="22">
        <v>2</v>
      </c>
      <c r="B4" s="17" t="s">
        <v>73</v>
      </c>
      <c r="C4" s="17" t="s">
        <v>70</v>
      </c>
      <c r="D4" s="18">
        <v>50</v>
      </c>
      <c r="E4" s="18" t="s">
        <v>13</v>
      </c>
    </row>
    <row r="5" spans="1:5" x14ac:dyDescent="0.15">
      <c r="A5" s="22">
        <v>3</v>
      </c>
      <c r="B5" s="17" t="s">
        <v>71</v>
      </c>
      <c r="C5" s="17" t="s">
        <v>72</v>
      </c>
      <c r="D5" s="18">
        <v>20</v>
      </c>
      <c r="E5" s="18" t="s">
        <v>13</v>
      </c>
    </row>
    <row r="6" spans="1:5" x14ac:dyDescent="0.15">
      <c r="A6" s="22">
        <v>4</v>
      </c>
      <c r="B6" s="17" t="s">
        <v>74</v>
      </c>
      <c r="C6" s="17" t="s">
        <v>75</v>
      </c>
      <c r="D6" s="18">
        <v>10</v>
      </c>
      <c r="E6" s="18" t="s">
        <v>14</v>
      </c>
    </row>
    <row r="7" spans="1:5" x14ac:dyDescent="0.15">
      <c r="A7" s="22">
        <v>5</v>
      </c>
      <c r="B7" s="17" t="s">
        <v>76</v>
      </c>
      <c r="C7" s="17" t="s">
        <v>77</v>
      </c>
      <c r="D7" s="18">
        <v>1</v>
      </c>
      <c r="E7" s="18" t="s">
        <v>13</v>
      </c>
    </row>
    <row r="8" spans="1:5" x14ac:dyDescent="0.15">
      <c r="A8" s="22">
        <v>6</v>
      </c>
      <c r="B8" s="17" t="s">
        <v>78</v>
      </c>
      <c r="C8" s="17" t="s">
        <v>79</v>
      </c>
      <c r="D8" s="18">
        <v>280</v>
      </c>
      <c r="E8" s="18" t="s">
        <v>15</v>
      </c>
    </row>
    <row r="9" spans="1:5" x14ac:dyDescent="0.15">
      <c r="A9" s="22">
        <v>7</v>
      </c>
      <c r="B9" s="17" t="s">
        <v>80</v>
      </c>
      <c r="C9" s="17" t="s">
        <v>81</v>
      </c>
      <c r="D9" s="18">
        <v>300</v>
      </c>
      <c r="E9" s="18" t="s">
        <v>15</v>
      </c>
    </row>
    <row r="10" spans="1:5" x14ac:dyDescent="0.15">
      <c r="A10" s="22">
        <v>8</v>
      </c>
      <c r="B10" s="17" t="s">
        <v>82</v>
      </c>
      <c r="C10" s="17" t="s">
        <v>83</v>
      </c>
      <c r="D10" s="18">
        <v>10</v>
      </c>
      <c r="E10" s="18" t="s">
        <v>13</v>
      </c>
    </row>
    <row r="11" spans="1:5" x14ac:dyDescent="0.15">
      <c r="A11" s="22">
        <v>9</v>
      </c>
      <c r="B11" s="17" t="s">
        <v>25</v>
      </c>
      <c r="C11" s="17" t="s">
        <v>97</v>
      </c>
      <c r="D11" s="18">
        <v>35</v>
      </c>
      <c r="E11" s="18" t="s">
        <v>10</v>
      </c>
    </row>
    <row r="12" spans="1:5" x14ac:dyDescent="0.15">
      <c r="A12" s="22">
        <v>10</v>
      </c>
      <c r="B12" s="17" t="s">
        <v>26</v>
      </c>
      <c r="C12" s="17" t="s">
        <v>97</v>
      </c>
      <c r="D12" s="18">
        <v>15</v>
      </c>
      <c r="E12" s="18" t="s">
        <v>10</v>
      </c>
    </row>
    <row r="13" spans="1:5" x14ac:dyDescent="0.15">
      <c r="A13" s="22">
        <v>11</v>
      </c>
      <c r="B13" s="17" t="s">
        <v>84</v>
      </c>
      <c r="C13" s="17" t="s">
        <v>85</v>
      </c>
      <c r="D13" s="19">
        <v>120</v>
      </c>
      <c r="E13" s="19" t="s">
        <v>11</v>
      </c>
    </row>
    <row r="14" spans="1:5" x14ac:dyDescent="0.15">
      <c r="A14" s="22">
        <v>12</v>
      </c>
      <c r="B14" s="17" t="s">
        <v>47</v>
      </c>
      <c r="C14" s="17" t="s">
        <v>95</v>
      </c>
      <c r="D14" s="19">
        <v>10</v>
      </c>
      <c r="E14" s="19" t="s">
        <v>48</v>
      </c>
    </row>
    <row r="15" spans="1:5" x14ac:dyDescent="0.15">
      <c r="A15" s="22">
        <v>13</v>
      </c>
      <c r="B15" s="17" t="s">
        <v>86</v>
      </c>
      <c r="C15" s="17" t="s">
        <v>87</v>
      </c>
      <c r="D15" s="19">
        <v>4</v>
      </c>
      <c r="E15" s="19" t="s">
        <v>50</v>
      </c>
    </row>
    <row r="16" spans="1:5" x14ac:dyDescent="0.15">
      <c r="A16" s="22">
        <v>14</v>
      </c>
      <c r="B16" s="17" t="s">
        <v>51</v>
      </c>
      <c r="C16" s="17" t="s">
        <v>96</v>
      </c>
      <c r="D16" s="19">
        <v>1000</v>
      </c>
      <c r="E16" s="19" t="s">
        <v>50</v>
      </c>
    </row>
    <row r="17" spans="1:5" x14ac:dyDescent="0.15">
      <c r="A17" s="22">
        <v>15</v>
      </c>
      <c r="B17" s="17" t="s">
        <v>88</v>
      </c>
      <c r="C17" s="17" t="s">
        <v>94</v>
      </c>
      <c r="D17" s="19">
        <v>16</v>
      </c>
      <c r="E17" s="19" t="s">
        <v>50</v>
      </c>
    </row>
    <row r="18" spans="1:5" x14ac:dyDescent="0.15">
      <c r="A18" s="22">
        <v>16</v>
      </c>
      <c r="B18" s="17" t="s">
        <v>53</v>
      </c>
      <c r="C18" s="17" t="s">
        <v>93</v>
      </c>
      <c r="D18" s="19">
        <v>20</v>
      </c>
      <c r="E18" s="19" t="s">
        <v>54</v>
      </c>
    </row>
    <row r="19" spans="1:5" x14ac:dyDescent="0.15">
      <c r="A19" s="22">
        <v>17</v>
      </c>
      <c r="B19" s="17" t="s">
        <v>89</v>
      </c>
      <c r="C19" s="17" t="s">
        <v>81</v>
      </c>
      <c r="D19" s="19">
        <v>20</v>
      </c>
      <c r="E19" s="19" t="s">
        <v>50</v>
      </c>
    </row>
    <row r="20" spans="1:5" x14ac:dyDescent="0.15">
      <c r="A20" s="22">
        <v>18</v>
      </c>
      <c r="B20" s="17" t="s">
        <v>89</v>
      </c>
      <c r="C20" s="17" t="s">
        <v>79</v>
      </c>
      <c r="D20" s="19">
        <v>10</v>
      </c>
      <c r="E20" s="19" t="s">
        <v>50</v>
      </c>
    </row>
    <row r="21" spans="1:5" x14ac:dyDescent="0.15">
      <c r="A21" s="22">
        <v>19</v>
      </c>
      <c r="B21" s="17" t="s">
        <v>90</v>
      </c>
      <c r="C21" s="17" t="s">
        <v>81</v>
      </c>
      <c r="D21" s="19">
        <v>100</v>
      </c>
      <c r="E21" s="19" t="s">
        <v>50</v>
      </c>
    </row>
    <row r="22" spans="1:5" x14ac:dyDescent="0.15">
      <c r="A22" s="22">
        <v>20</v>
      </c>
      <c r="B22" s="17" t="s">
        <v>90</v>
      </c>
      <c r="C22" s="17" t="s">
        <v>79</v>
      </c>
      <c r="D22" s="19">
        <v>50</v>
      </c>
      <c r="E22" s="19" t="s">
        <v>50</v>
      </c>
    </row>
    <row r="23" spans="1:5" x14ac:dyDescent="0.15">
      <c r="A23" s="22">
        <v>21</v>
      </c>
      <c r="B23" s="17" t="s">
        <v>59</v>
      </c>
      <c r="C23" s="17" t="s">
        <v>79</v>
      </c>
      <c r="D23" s="19">
        <v>1</v>
      </c>
      <c r="E23" s="19" t="s">
        <v>60</v>
      </c>
    </row>
    <row r="24" spans="1:5" x14ac:dyDescent="0.15">
      <c r="A24" s="22">
        <v>22</v>
      </c>
      <c r="B24" s="17" t="s">
        <v>61</v>
      </c>
      <c r="C24" s="17" t="s">
        <v>91</v>
      </c>
      <c r="D24" s="19">
        <v>20</v>
      </c>
      <c r="E24" s="19" t="s">
        <v>60</v>
      </c>
    </row>
  </sheetData>
  <mergeCells count="1">
    <mergeCell ref="A1:E1"/>
  </mergeCells>
  <phoneticPr fontId="3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2018年制冷国赛选拔赛及国赛预算</vt:lpstr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lj</cp:lastModifiedBy>
  <cp:revision/>
  <dcterms:created xsi:type="dcterms:W3CDTF">2014-09-25T06:55:19Z</dcterms:created>
  <dcterms:modified xsi:type="dcterms:W3CDTF">2019-04-08T09:45:10Z</dcterms:modified>
  <cp:category/>
  <cp:contentStatus/>
</cp:coreProperties>
</file>